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VERSEMENT SANTE 2026\"/>
    </mc:Choice>
  </mc:AlternateContent>
  <xr:revisionPtr revIDLastSave="0" documentId="13_ncr:1_{7DFFC71F-A817-4C5C-9405-F61CBF6BEBAA}" xr6:coauthVersionLast="47" xr6:coauthVersionMax="47" xr10:uidLastSave="{00000000-0000-0000-0000-000000000000}"/>
  <bookViews>
    <workbookView xWindow="-120" yWindow="-120" windowWidth="20730" windowHeight="11040" activeTab="3" xr2:uid="{C64436D6-13D4-4404-B685-D7484DF7E162}"/>
  </bookViews>
  <sheets>
    <sheet name="INTRODUCTION " sheetId="4" r:id="rId1"/>
    <sheet name="VERSEMENT SANTE " sheetId="1" r:id="rId2"/>
    <sheet name="2026" sheetId="3" r:id="rId3"/>
    <sheet name="EXEMP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2" l="1"/>
  <c r="Q19" i="2"/>
  <c r="Q16" i="2"/>
  <c r="P11" i="2"/>
  <c r="P14" i="2" s="1"/>
  <c r="Q18" i="2"/>
</calcChain>
</file>

<file path=xl/sharedStrings.xml><?xml version="1.0" encoding="utf-8"?>
<sst xmlns="http://schemas.openxmlformats.org/spreadsheetml/2006/main" count="67" uniqueCount="67">
  <si>
    <t xml:space="preserve">Soumis à CSG CRDS sans abattement d'assiette </t>
  </si>
  <si>
    <t xml:space="preserve">plus de 11 salariés </t>
  </si>
  <si>
    <t xml:space="preserve">ou décision unilatérale de l'employeur </t>
  </si>
  <si>
    <t xml:space="preserve"> accord de branche </t>
  </si>
  <si>
    <t xml:space="preserve">Si CDD ou mission intérimaire de moins de 3 </t>
  </si>
  <si>
    <t xml:space="preserve">mois </t>
  </si>
  <si>
    <t xml:space="preserve">ou  accord d'entreprise </t>
  </si>
  <si>
    <t xml:space="preserve">Coefficient de majoration </t>
  </si>
  <si>
    <t>CDI</t>
  </si>
  <si>
    <t xml:space="preserve">105% * Montant de la mutuelle à laquelle </t>
  </si>
  <si>
    <t>il aurait du souscrire (PP)</t>
  </si>
  <si>
    <t xml:space="preserve">CDD ou Interim </t>
  </si>
  <si>
    <t xml:space="preserve">125% * Montant de la mutuelle à laquelle </t>
  </si>
  <si>
    <t>Minimum forfaitaire 2023</t>
  </si>
  <si>
    <t xml:space="preserve">6,61 en Alsace Lorraine </t>
  </si>
  <si>
    <t>il aurait du souscrire (Part Patronale )</t>
  </si>
  <si>
    <t xml:space="preserve">Applicable aux </t>
  </si>
  <si>
    <t xml:space="preserve">CDD </t>
  </si>
  <si>
    <t xml:space="preserve">Intérimaires </t>
  </si>
  <si>
    <t>si couverture frais de santé dont ils auraient pu</t>
  </si>
  <si>
    <t xml:space="preserve">bénéficier est inférieure à 3 mois </t>
  </si>
  <si>
    <t xml:space="preserve">Forfait social de 8 % dans les Entreprises de 11  ou </t>
  </si>
  <si>
    <t>Imposable  et soumis au PAS</t>
  </si>
  <si>
    <t>Possible si :</t>
  </si>
  <si>
    <t>Temps partiel &lt;= 15 h</t>
  </si>
  <si>
    <t>Exemple : un salarié titulaire d’un CDD de trois mois bénéficie du versement santé. Si son contrat est renouvelé, il n’ouvre pas droit à ce versement au titre du renouvellement. Sauf cas de dispense, il devra être affilié au régime de prévoyance santé à l'issue du premier CDD.</t>
  </si>
  <si>
    <t>Lorsque deux contrats chacun d’une durée inférieure à trois mois se succèdent et que la durée globale des deux contrats est supérieure à trois mois, le versement santé est dû uniquement au titre du premier contrat.</t>
  </si>
  <si>
    <t>Lorsque plusieurs CDD sont conclus avec le même salarié, sans être successifs, la situation au regard du versement santé est analysée contrat par contrat.</t>
  </si>
  <si>
    <t>1.</t>
  </si>
  <si>
    <t xml:space="preserve">2. </t>
  </si>
  <si>
    <t xml:space="preserve">3. </t>
  </si>
  <si>
    <t xml:space="preserve">4. </t>
  </si>
  <si>
    <t xml:space="preserve">5. </t>
  </si>
  <si>
    <t>Minimum forfaitaire 2024</t>
  </si>
  <si>
    <t xml:space="preserve">6,93  en Alsace Lorraine </t>
  </si>
  <si>
    <t>=ARRONDI(P11*125%;2)</t>
  </si>
  <si>
    <t>Tout employeur doit faire bénéficier ses salariés d'une couverture complémentaire santé collective et obligatoire conforme à un socle minimal (c. séc. soc. art. L. 911-7).</t>
  </si>
  <si>
    <t>Les salariés titulaires d’un CDD ou d’un contrat de mission dont la durée de la couverture « frais de santé » collective et obligatoire est inférieure ou égale à 3 mois (non comprise la période de portabilité après la fin du contrat) bénéficient toutefois d’une dispense de droit, à condition de justifier être couverts par une couverture santé individuelle « responsable » (c. séc. soc. art. L. 911-7, III, al. 2 et D. 911-6).</t>
  </si>
  <si>
    <t>En tout état de cause, le montant de référence ne peut pas être inférieur aux montants fixés par arrêté.</t>
  </si>
  <si>
    <t xml:space="preserve">Le montant mensuel de l’aide versé au salarié sera de 8,65 € (8,24 € × 105 %). </t>
  </si>
  <si>
    <t xml:space="preserve">Le montant mensuel de l’aide versé au salarié sera de 21,63 € (17,30 € × 125 %). </t>
  </si>
  <si>
    <r>
      <t>Quelques éléments sur le chèque santé</t>
    </r>
    <r>
      <rPr>
        <b/>
        <sz val="12"/>
        <color theme="1"/>
        <rFont val="Times New Roman"/>
        <family val="1"/>
      </rPr>
      <t xml:space="preserve"> </t>
    </r>
  </si>
  <si>
    <r>
      <t xml:space="preserve">La formule est donc : </t>
    </r>
    <r>
      <rPr>
        <b/>
        <sz val="12"/>
        <color theme="1"/>
        <rFont val="Times New Roman"/>
        <family val="1"/>
      </rPr>
      <t>Montant de référence × 105 %</t>
    </r>
    <r>
      <rPr>
        <sz val="12"/>
        <color theme="1"/>
        <rFont val="Times New Roman"/>
        <family val="1"/>
      </rPr>
      <t xml:space="preserve"> pour un salarié en CDI (</t>
    </r>
    <r>
      <rPr>
        <b/>
        <sz val="12"/>
        <color theme="1"/>
        <rFont val="Times New Roman"/>
        <family val="1"/>
      </rPr>
      <t>ou × 125 %</t>
    </r>
    <r>
      <rPr>
        <sz val="12"/>
        <color theme="1"/>
        <rFont val="Times New Roman"/>
        <family val="1"/>
      </rPr>
      <t xml:space="preserve"> pour un salarié en CDD ou en contrat de mission).</t>
    </r>
  </si>
  <si>
    <r>
      <t xml:space="preserve">Dans le </t>
    </r>
    <r>
      <rPr>
        <b/>
        <sz val="12"/>
        <color theme="1"/>
        <rFont val="Times New Roman"/>
        <family val="1"/>
      </rPr>
      <t>cas général</t>
    </r>
    <r>
      <rPr>
        <sz val="12"/>
        <color theme="1"/>
        <rFont val="Times New Roman"/>
        <family val="1"/>
      </rPr>
      <t>, c’est donc aux paramètres de l’entreprise qu’il convient de se reporter.</t>
    </r>
  </si>
  <si>
    <r>
      <t xml:space="preserve">Rappelons par ailleurs qu'un </t>
    </r>
    <r>
      <rPr>
        <b/>
        <sz val="12"/>
        <color theme="1"/>
        <rFont val="Times New Roman"/>
        <family val="1"/>
      </rPr>
      <t>accord de branche</t>
    </r>
    <r>
      <rPr>
        <sz val="12"/>
        <color theme="1"/>
        <rFont val="Times New Roman"/>
        <family val="1"/>
      </rPr>
      <t xml:space="preserve"> ou, en l’absence d’accord de branche ou si l’accord de branche le permet, un </t>
    </r>
    <r>
      <rPr>
        <b/>
        <sz val="12"/>
        <color theme="1"/>
        <rFont val="Times New Roman"/>
        <family val="1"/>
      </rPr>
      <t>accord d’entreprise,</t>
    </r>
    <r>
      <rPr>
        <sz val="12"/>
        <color theme="1"/>
        <rFont val="Times New Roman"/>
        <family val="1"/>
      </rPr>
      <t xml:space="preserve"> peut imposer le « versement santé » comme unique modalité de mise en œuvre de l’obligation d’assurer une couverture « santé » collective et obligatoire des salariés à temps partiel ou dont la durée du contrat de travail est inférieure ou égale à des seuils fixés par l’accord. L’employeur peut aussi procéder par décision unilatérale (c. séc. soc. art. L. 911-7-1, III et D. 911-7).</t>
    </r>
  </si>
  <si>
    <t>Le montant de référence correspond en principe, pour la période concernée, à la contribution que l’employeur aurait versée pour la couverture collective de la catégorie de salariés à laquelle il appartient</t>
  </si>
  <si>
    <r>
      <t xml:space="preserve">Les salariés qui font jouer ce </t>
    </r>
    <r>
      <rPr>
        <b/>
        <sz val="12"/>
        <color theme="1"/>
        <rFont val="Calibri"/>
        <family val="2"/>
        <scheme val="minor"/>
      </rPr>
      <t>cas de dispense</t>
    </r>
    <r>
      <rPr>
        <sz val="12"/>
        <color theme="1"/>
        <rFont val="Calibri"/>
        <family val="2"/>
        <scheme val="minor"/>
      </rPr>
      <t xml:space="preserve"> ont droit au </t>
    </r>
    <r>
      <rPr>
        <b/>
        <sz val="12"/>
        <color theme="1"/>
        <rFont val="Calibri"/>
        <family val="2"/>
        <scheme val="minor"/>
      </rPr>
      <t>versement santé</t>
    </r>
    <r>
      <rPr>
        <sz val="12"/>
        <color theme="1"/>
        <rFont val="Calibri"/>
        <family val="2"/>
        <scheme val="minor"/>
      </rPr>
      <t xml:space="preserve"> (ou « chèque santé »)</t>
    </r>
  </si>
  <si>
    <r>
      <t xml:space="preserve">En pratique, le mécanisme prend la forme d’une </t>
    </r>
    <r>
      <rPr>
        <b/>
        <sz val="12"/>
        <color theme="1"/>
        <rFont val="Calibri"/>
        <family val="2"/>
        <scheme val="minor"/>
      </rPr>
      <t>aide versée par l’employeur</t>
    </r>
    <r>
      <rPr>
        <sz val="12"/>
        <color theme="1"/>
        <rFont val="Calibri"/>
        <family val="2"/>
        <scheme val="minor"/>
      </rPr>
      <t xml:space="preserve"> aux salariés concernés, destinée au financement par les intéressés de leur couverture santé individuelle « responsable ». Le montant du versement santé est calculé mensuellement en déterminant un </t>
    </r>
    <r>
      <rPr>
        <b/>
        <sz val="12"/>
        <color theme="1"/>
        <rFont val="Calibri"/>
        <family val="2"/>
        <scheme val="minor"/>
      </rPr>
      <t>montant de référence auquel est appliqué un coefficient de majoration</t>
    </r>
    <r>
      <rPr>
        <sz val="12"/>
        <color theme="1"/>
        <rFont val="Calibri"/>
        <family val="2"/>
        <scheme val="minor"/>
      </rPr>
      <t xml:space="preserve"> (105 % pour les salariés en CDI et 125 % pour les salariés en CDD ou en contrat de mission), censé représenter la portabilité</t>
    </r>
  </si>
  <si>
    <r>
      <t xml:space="preserve">Par </t>
    </r>
    <r>
      <rPr>
        <b/>
        <sz val="11"/>
        <color theme="1"/>
        <rFont val="Calibri"/>
        <family val="2"/>
        <scheme val="minor"/>
      </rPr>
      <t>dérogation</t>
    </r>
    <r>
      <rPr>
        <sz val="11"/>
        <color theme="1"/>
        <rFont val="Calibri"/>
        <family val="2"/>
        <scheme val="minor"/>
      </rPr>
      <t xml:space="preserve">, lorsque le montant de la contribution de l’employeur ne peut pas être déterminé pour la catégorie à laquelle appartient le salarié, le </t>
    </r>
    <r>
      <rPr>
        <b/>
        <sz val="11"/>
        <color theme="1"/>
        <rFont val="Calibri"/>
        <family val="2"/>
        <scheme val="minor"/>
      </rPr>
      <t>montant de référence forfaitaire</t>
    </r>
    <r>
      <rPr>
        <sz val="11"/>
        <color theme="1"/>
        <rFont val="Calibri"/>
        <family val="2"/>
        <scheme val="minor"/>
      </rPr>
      <t xml:space="preserve"> est fixé annuellement par arrêté</t>
    </r>
  </si>
  <si>
    <t>Minimum forfaitaire 2025</t>
  </si>
  <si>
    <t xml:space="preserve">Montant inférieur à </t>
  </si>
  <si>
    <t>Versement santé : paramètres de calcul pour 2026</t>
  </si>
  <si>
    <t>Un arrêté publié au JO du 13 Janvier 2026 revalorise pour l’année 2026 le montant de référence servant au calcul du « versement santé », également dénommé « chèque santé ».</t>
  </si>
  <si>
    <t>Paramètres 2026 pour le montant de référence par défaut</t>
  </si>
  <si>
    <t>Ce montant forfaitaire « par défaut » vient  d’être revalorisé par arrêté publié au JO du 13 Janvier 2026</t>
  </si>
  <si>
    <r>
      <t>Exemples :</t>
    </r>
    <r>
      <rPr>
        <i/>
        <sz val="12"/>
        <color theme="1"/>
        <rFont val="Times New Roman"/>
        <family val="1"/>
      </rPr>
      <t xml:space="preserve"> 1/ Pour un salarié en CDI à temps partiel travaillant 50 heures par mois, la contribution de l’employeur est forfaitaire et égale à 25 €. Le montant de référence sera de </t>
    </r>
    <r>
      <rPr>
        <b/>
        <i/>
        <sz val="12"/>
        <color theme="1"/>
        <rFont val="Times New Roman"/>
        <family val="1"/>
      </rPr>
      <t>8,24 </t>
    </r>
    <r>
      <rPr>
        <i/>
        <sz val="12"/>
        <color theme="1"/>
        <rFont val="Times New Roman"/>
        <family val="1"/>
      </rPr>
      <t xml:space="preserve">€ (25 € × 50h/151,67h). Ce montant est bien supérieur au minimum de 22,27 € × 50 h/151,67 h = </t>
    </r>
    <r>
      <rPr>
        <b/>
        <i/>
        <sz val="12"/>
        <color theme="1"/>
        <rFont val="Times New Roman"/>
        <family val="1"/>
      </rPr>
      <t>7,34 €.</t>
    </r>
    <r>
      <rPr>
        <i/>
        <sz val="12"/>
        <color theme="1"/>
        <rFont val="Times New Roman"/>
        <family val="1"/>
      </rPr>
      <t xml:space="preserve"> </t>
    </r>
  </si>
  <si>
    <t xml:space="preserve">2/ Pour un salarié en CDD de 15 jours à temps plein (journées de 7 h), la contribution de l’employeur est forfaitaire et égale à 25 €. Le montant de référence sera de 17,30 € (25 € × 7 h × 15 jrs/151,67 h). Ce montant est bien supérieur au minimum de 22,27 € × 7 h × 15 jrs/151,67 h = 15,41 €. </t>
  </si>
  <si>
    <t>Chiffres 2026</t>
  </si>
  <si>
    <r>
      <t xml:space="preserve">Hors cas de proratisation (ex. : temps partiel), il passe ainsi, </t>
    </r>
    <r>
      <rPr>
        <b/>
        <sz val="12"/>
        <color theme="1"/>
        <rFont val="Times New Roman"/>
        <family val="1"/>
      </rPr>
      <t>pour l’année 2026</t>
    </r>
    <r>
      <rPr>
        <sz val="12"/>
        <color theme="1"/>
        <rFont val="Times New Roman"/>
        <family val="1"/>
      </rPr>
      <t xml:space="preserve">, à </t>
    </r>
    <r>
      <rPr>
        <b/>
        <sz val="12"/>
        <color theme="1"/>
        <rFont val="Times New Roman"/>
        <family val="1"/>
      </rPr>
      <t>22,27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€ </t>
    </r>
    <r>
      <rPr>
        <sz val="12"/>
        <color theme="1"/>
        <rFont val="Times New Roman"/>
        <family val="1"/>
      </rPr>
      <t>(au lieu de 21,50 en 2025 et  20,75 € en 2024) ou, pour les salariés relevant du régime local d’Alsace-Moselle, à</t>
    </r>
    <r>
      <rPr>
        <b/>
        <sz val="12"/>
        <color theme="1"/>
        <rFont val="Times New Roman"/>
        <family val="1"/>
      </rPr>
      <t xml:space="preserve"> 7,44 €</t>
    </r>
    <r>
      <rPr>
        <sz val="12"/>
        <color theme="1"/>
        <rFont val="Times New Roman"/>
        <family val="1"/>
      </rPr>
      <t xml:space="preserve"> (au lieu de  7,18 en 2025 et 6,93 € en 2024).</t>
    </r>
  </si>
  <si>
    <t>=ARRONDI((22,27*7*15)/151,67;2)</t>
  </si>
  <si>
    <t>Montant de référence mini</t>
  </si>
  <si>
    <t xml:space="preserve">Aide versée au salarié </t>
  </si>
  <si>
    <t>22,27 et non 14</t>
  </si>
  <si>
    <t xml:space="preserve">22,27*1,25= </t>
  </si>
  <si>
    <t>22,27*50/151,67</t>
  </si>
  <si>
    <t xml:space="preserve">Montant mensuel de l'aide </t>
  </si>
  <si>
    <t xml:space="preserve">7,34*105%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</si>
</sst>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Times New Roman"/>
      <family val="1"/>
    </font>
    <font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</font>
    <font>
      <sz val="12"/>
      <color theme="0"/>
      <name val="Times New Roman"/>
      <family val="1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3" fillId="0" borderId="0" xfId="0" quotePrefix="1" applyFont="1"/>
    <xf numFmtId="0" fontId="0" fillId="0" borderId="0" xfId="0" quotePrefix="1"/>
    <xf numFmtId="0" fontId="5" fillId="0" borderId="0" xfId="0" applyFont="1"/>
    <xf numFmtId="0" fontId="7" fillId="0" borderId="0" xfId="1" applyFont="1"/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" fillId="0" borderId="9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0" fontId="3" fillId="2" borderId="0" xfId="0" quotePrefix="1" applyFont="1" applyFill="1"/>
    <xf numFmtId="0" fontId="3" fillId="2" borderId="0" xfId="0" applyFont="1" applyFill="1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2" borderId="0" xfId="0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285750</xdr:colOff>
      <xdr:row>13</xdr:row>
      <xdr:rowOff>19372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E3936A-7D2B-6593-6C87-7BD348C38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381750" cy="23053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9</xdr:col>
      <xdr:colOff>19904</xdr:colOff>
      <xdr:row>23</xdr:row>
      <xdr:rowOff>152661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744132-9644-6379-5563-608CC8CE2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2667000"/>
          <a:ext cx="6115904" cy="1867161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24</xdr:row>
      <xdr:rowOff>0</xdr:rowOff>
    </xdr:from>
    <xdr:to>
      <xdr:col>9</xdr:col>
      <xdr:colOff>372374</xdr:colOff>
      <xdr:row>35</xdr:row>
      <xdr:rowOff>28871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A0EA2F6-CE23-DD00-FF1E-AB2CA2788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0575" y="4572000"/>
          <a:ext cx="6439799" cy="2124371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41</xdr:row>
      <xdr:rowOff>180975</xdr:rowOff>
    </xdr:from>
    <xdr:to>
      <xdr:col>9</xdr:col>
      <xdr:colOff>486678</xdr:colOff>
      <xdr:row>51</xdr:row>
      <xdr:rowOff>19293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7250B73-309E-203A-1FDD-A11BB16E2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76300" y="7991475"/>
          <a:ext cx="6468378" cy="1743318"/>
        </a:xfrm>
        <a:prstGeom prst="rect">
          <a:avLst/>
        </a:prstGeom>
      </xdr:spPr>
    </xdr:pic>
    <xdr:clientData/>
  </xdr:twoCellAnchor>
  <xdr:twoCellAnchor editAs="oneCell">
    <xdr:from>
      <xdr:col>0</xdr:col>
      <xdr:colOff>685800</xdr:colOff>
      <xdr:row>56</xdr:row>
      <xdr:rowOff>47625</xdr:rowOff>
    </xdr:from>
    <xdr:to>
      <xdr:col>9</xdr:col>
      <xdr:colOff>458125</xdr:colOff>
      <xdr:row>71</xdr:row>
      <xdr:rowOff>171450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BD1BD71-4452-B118-BAAD-AEDEE3A31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85800" y="10715625"/>
          <a:ext cx="6630325" cy="2981325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87</xdr:row>
      <xdr:rowOff>9525</xdr:rowOff>
    </xdr:from>
    <xdr:to>
      <xdr:col>10</xdr:col>
      <xdr:colOff>105724</xdr:colOff>
      <xdr:row>109</xdr:row>
      <xdr:rowOff>114900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5C5A0D-D62D-16F3-B2C1-D3C726CD7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23925" y="16583025"/>
          <a:ext cx="6801799" cy="4296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687917</xdr:colOff>
      <xdr:row>7</xdr:row>
      <xdr:rowOff>199318</xdr:rowOff>
    </xdr:from>
    <xdr:to>
      <xdr:col>7</xdr:col>
      <xdr:colOff>104775</xdr:colOff>
      <xdr:row>14</xdr:row>
      <xdr:rowOff>150636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A1E123-4A9E-2CCA-E553-47AF59037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917" y="1619249"/>
          <a:ext cx="6040261" cy="1371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104775</xdr:rowOff>
    </xdr:from>
    <xdr:to>
      <xdr:col>14</xdr:col>
      <xdr:colOff>590551</xdr:colOff>
      <xdr:row>22</xdr:row>
      <xdr:rowOff>132846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E7C6EC-490F-DC13-0F0E-BE391E847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95275"/>
          <a:ext cx="11258550" cy="4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urssaf.fr/portail/home/employeur/calculer-les-cotisations/les-elements-a-prendre-en-compte/la-prevoyance-complementaire/le-versement-sante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rfpaye.grouperf.com/lien_spad/?base=LEGI&amp;orig=REVUE_RF_FH&amp;code=LEGITEXT000006073189&amp;numero=L911-7&amp;idspad=LEGIARTI00002996201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83902-7546-442C-8FF4-3196CFB96EA5}">
  <dimension ref="A1"/>
  <sheetViews>
    <sheetView topLeftCell="A96" workbookViewId="0">
      <selection activeCell="C65" sqref="C65"/>
    </sheetView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5F0B7-B6F2-47C4-9F43-322EAF25358B}">
  <dimension ref="A2:L50"/>
  <sheetViews>
    <sheetView zoomScale="108" workbookViewId="0">
      <selection activeCell="B21" sqref="B21"/>
    </sheetView>
  </sheetViews>
  <sheetFormatPr baseColWidth="10" defaultColWidth="11.42578125" defaultRowHeight="15.75" x14ac:dyDescent="0.25"/>
  <cols>
    <col min="1" max="2" width="11.42578125" style="1"/>
    <col min="3" max="3" width="17.42578125" style="1" customWidth="1"/>
    <col min="4" max="4" width="25" style="1" customWidth="1"/>
    <col min="5" max="8" width="11.42578125" style="1"/>
    <col min="9" max="9" width="3.42578125" style="1" customWidth="1"/>
    <col min="10" max="10" width="8" style="1" customWidth="1"/>
    <col min="11" max="11" width="15.42578125" style="1" customWidth="1"/>
    <col min="12" max="12" width="14.7109375" style="1" customWidth="1"/>
    <col min="13" max="16384" width="11.42578125" style="1"/>
  </cols>
  <sheetData>
    <row r="2" spans="1:6" x14ac:dyDescent="0.25">
      <c r="B2" s="1" t="s">
        <v>16</v>
      </c>
    </row>
    <row r="4" spans="1:6" x14ac:dyDescent="0.25">
      <c r="A4" s="1" t="s">
        <v>28</v>
      </c>
      <c r="B4" s="2"/>
      <c r="C4" s="3"/>
      <c r="D4" s="3"/>
      <c r="E4" s="3"/>
      <c r="F4" s="4"/>
    </row>
    <row r="5" spans="1:6" x14ac:dyDescent="0.25">
      <c r="B5" s="5" t="s">
        <v>17</v>
      </c>
      <c r="D5" s="1" t="s">
        <v>19</v>
      </c>
      <c r="F5" s="6"/>
    </row>
    <row r="6" spans="1:6" x14ac:dyDescent="0.25">
      <c r="B6" s="5" t="s">
        <v>18</v>
      </c>
      <c r="D6" s="1" t="s">
        <v>20</v>
      </c>
      <c r="F6" s="6"/>
    </row>
    <row r="7" spans="1:6" x14ac:dyDescent="0.25">
      <c r="B7" s="7"/>
      <c r="C7" s="8"/>
      <c r="D7" s="8"/>
      <c r="E7" s="8"/>
      <c r="F7" s="9"/>
    </row>
    <row r="17" spans="1:5" x14ac:dyDescent="0.25">
      <c r="A17" s="1" t="s">
        <v>29</v>
      </c>
    </row>
    <row r="18" spans="1:5" x14ac:dyDescent="0.25">
      <c r="B18" s="2"/>
      <c r="C18" s="3"/>
      <c r="D18" s="4"/>
      <c r="E18" s="1" t="s">
        <v>23</v>
      </c>
    </row>
    <row r="19" spans="1:5" x14ac:dyDescent="0.25">
      <c r="B19" s="5" t="s">
        <v>4</v>
      </c>
      <c r="D19" s="6"/>
      <c r="E19" s="1" t="s">
        <v>3</v>
      </c>
    </row>
    <row r="20" spans="1:5" x14ac:dyDescent="0.25">
      <c r="B20" s="5" t="s">
        <v>5</v>
      </c>
      <c r="D20" s="6"/>
      <c r="E20" s="1" t="s">
        <v>6</v>
      </c>
    </row>
    <row r="21" spans="1:5" x14ac:dyDescent="0.25">
      <c r="B21" s="5" t="s">
        <v>24</v>
      </c>
      <c r="D21" s="6"/>
      <c r="E21" s="1" t="s">
        <v>2</v>
      </c>
    </row>
    <row r="22" spans="1:5" x14ac:dyDescent="0.25">
      <c r="B22" s="7"/>
      <c r="C22" s="8"/>
      <c r="D22" s="9"/>
    </row>
    <row r="25" spans="1:5" x14ac:dyDescent="0.25">
      <c r="A25" s="1" t="s">
        <v>30</v>
      </c>
      <c r="B25" s="1" t="s">
        <v>0</v>
      </c>
    </row>
    <row r="27" spans="1:5" x14ac:dyDescent="0.25">
      <c r="B27" s="1" t="s">
        <v>21</v>
      </c>
    </row>
    <row r="28" spans="1:5" x14ac:dyDescent="0.25">
      <c r="B28" s="1" t="s">
        <v>1</v>
      </c>
    </row>
    <row r="30" spans="1:5" x14ac:dyDescent="0.25">
      <c r="B30" s="1" t="s">
        <v>22</v>
      </c>
    </row>
    <row r="32" spans="1:5" x14ac:dyDescent="0.25">
      <c r="A32" s="1" t="s">
        <v>31</v>
      </c>
      <c r="B32" s="1" t="s">
        <v>7</v>
      </c>
    </row>
    <row r="33" spans="1:12" x14ac:dyDescent="0.25">
      <c r="C33" s="1" t="s">
        <v>8</v>
      </c>
      <c r="D33" s="1" t="s">
        <v>9</v>
      </c>
    </row>
    <row r="34" spans="1:12" x14ac:dyDescent="0.25">
      <c r="D34" s="1" t="s">
        <v>15</v>
      </c>
    </row>
    <row r="36" spans="1:12" x14ac:dyDescent="0.25">
      <c r="C36" s="1" t="s">
        <v>11</v>
      </c>
      <c r="D36" s="1" t="s">
        <v>12</v>
      </c>
    </row>
    <row r="37" spans="1:12" x14ac:dyDescent="0.25">
      <c r="D37" s="1" t="s">
        <v>10</v>
      </c>
    </row>
    <row r="39" spans="1:12" x14ac:dyDescent="0.25">
      <c r="B39" s="1" t="s">
        <v>13</v>
      </c>
      <c r="E39" s="1" t="s">
        <v>33</v>
      </c>
      <c r="H39" s="35" t="s">
        <v>49</v>
      </c>
      <c r="I39" s="35"/>
      <c r="J39" s="35"/>
      <c r="K39" s="35"/>
    </row>
    <row r="40" spans="1:12" x14ac:dyDescent="0.25">
      <c r="C40" s="1">
        <v>19.8</v>
      </c>
      <c r="E40" s="1">
        <v>20.75</v>
      </c>
      <c r="J40" s="20">
        <v>21.5</v>
      </c>
    </row>
    <row r="41" spans="1:12" x14ac:dyDescent="0.25">
      <c r="C41" s="1" t="s">
        <v>14</v>
      </c>
      <c r="E41" s="1" t="s">
        <v>34</v>
      </c>
      <c r="J41" s="20">
        <v>7.18</v>
      </c>
    </row>
    <row r="44" spans="1:12" x14ac:dyDescent="0.25">
      <c r="A44" s="1" t="s">
        <v>32</v>
      </c>
      <c r="B44" s="29" t="s">
        <v>25</v>
      </c>
      <c r="C44" s="30"/>
      <c r="D44" s="30"/>
      <c r="E44" s="30"/>
      <c r="F44" s="30"/>
      <c r="G44" s="30"/>
      <c r="H44" s="30"/>
      <c r="I44" s="30"/>
      <c r="J44" s="30"/>
      <c r="K44" s="30"/>
      <c r="L44" s="31"/>
    </row>
    <row r="45" spans="1:12" x14ac:dyDescent="0.25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4"/>
    </row>
    <row r="46" spans="1:12" x14ac:dyDescent="0.2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B47" s="23" t="s">
        <v>26</v>
      </c>
      <c r="C47" s="24"/>
      <c r="D47" s="24"/>
      <c r="E47" s="24"/>
      <c r="F47" s="24"/>
      <c r="G47" s="24"/>
      <c r="H47" s="24"/>
      <c r="I47" s="24"/>
      <c r="J47" s="24"/>
      <c r="K47" s="24"/>
      <c r="L47" s="25"/>
    </row>
    <row r="48" spans="1:12" x14ac:dyDescent="0.25">
      <c r="B48" s="26"/>
      <c r="C48" s="27"/>
      <c r="D48" s="27"/>
      <c r="E48" s="27"/>
      <c r="F48" s="27"/>
      <c r="G48" s="27"/>
      <c r="H48" s="27"/>
      <c r="I48" s="27"/>
      <c r="J48" s="27"/>
      <c r="K48" s="27"/>
      <c r="L48" s="28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22" t="s">
        <v>27</v>
      </c>
      <c r="C50" s="10"/>
      <c r="D50" s="10"/>
      <c r="E50" s="10"/>
      <c r="F50" s="10"/>
      <c r="G50" s="10"/>
      <c r="H50" s="10"/>
      <c r="I50" s="10"/>
      <c r="J50" s="10"/>
      <c r="K50" s="10"/>
      <c r="L50" s="11"/>
    </row>
  </sheetData>
  <mergeCells count="3">
    <mergeCell ref="B47:L48"/>
    <mergeCell ref="B44:L45"/>
    <mergeCell ref="H39:K39"/>
  </mergeCells>
  <phoneticPr fontId="4" type="noConversion"/>
  <hyperlinks>
    <hyperlink ref="B44" r:id="rId1" display="https://www.urssaf.fr/portail/home/employeur/calculer-les-cotisations/les-elements-a-prendre-en-compte/la-prevoyance-complementaire/le-versement-sante.html" xr:uid="{9FC4E017-CC15-465E-A5F8-C689AED5C964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F55ED-B07D-47DE-BD25-74DEE5A2EF31}">
  <dimension ref="B3:O48"/>
  <sheetViews>
    <sheetView topLeftCell="A24" zoomScale="120" zoomScaleNormal="120" workbookViewId="0">
      <selection activeCell="B32" sqref="B32:N33"/>
    </sheetView>
  </sheetViews>
  <sheetFormatPr baseColWidth="10" defaultColWidth="11.5703125" defaultRowHeight="15.75" x14ac:dyDescent="0.25"/>
  <cols>
    <col min="1" max="16384" width="11.5703125" style="1"/>
  </cols>
  <sheetData>
    <row r="3" spans="2:15" x14ac:dyDescent="0.25">
      <c r="B3" s="1" t="s">
        <v>51</v>
      </c>
    </row>
    <row r="5" spans="2:15" x14ac:dyDescent="0.25">
      <c r="B5" s="1" t="s">
        <v>52</v>
      </c>
    </row>
    <row r="7" spans="2:15" x14ac:dyDescent="0.25">
      <c r="B7" s="14" t="s">
        <v>41</v>
      </c>
    </row>
    <row r="9" spans="2:15" x14ac:dyDescent="0.25">
      <c r="B9" s="15" t="s">
        <v>36</v>
      </c>
    </row>
    <row r="11" spans="2:15" x14ac:dyDescent="0.25">
      <c r="B11" s="40" t="s">
        <v>37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2:15" ht="30" customHeight="1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4" spans="2:15" x14ac:dyDescent="0.25">
      <c r="B14" s="18" t="s">
        <v>46</v>
      </c>
    </row>
    <row r="16" spans="2:15" ht="15.6" customHeight="1" x14ac:dyDescent="0.25">
      <c r="B16" s="41" t="s">
        <v>47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</row>
    <row r="17" spans="2:15" x14ac:dyDescent="0.25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  <row r="18" spans="2:15" x14ac:dyDescent="0.25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20" spans="2:15" x14ac:dyDescent="0.25">
      <c r="B20" s="1" t="s">
        <v>42</v>
      </c>
    </row>
    <row r="22" spans="2:15" x14ac:dyDescent="0.25">
      <c r="B22" s="14" t="s">
        <v>53</v>
      </c>
    </row>
    <row r="23" spans="2:15" x14ac:dyDescent="0.25">
      <c r="B23" s="14"/>
    </row>
    <row r="24" spans="2:15" x14ac:dyDescent="0.25">
      <c r="B24" s="18" t="s">
        <v>45</v>
      </c>
    </row>
    <row r="26" spans="2:15" x14ac:dyDescent="0.25">
      <c r="B26" s="1" t="s">
        <v>43</v>
      </c>
    </row>
    <row r="28" spans="2:15" x14ac:dyDescent="0.25">
      <c r="B28" t="s">
        <v>48</v>
      </c>
    </row>
    <row r="30" spans="2:15" x14ac:dyDescent="0.25">
      <c r="B30" s="1" t="s">
        <v>54</v>
      </c>
    </row>
    <row r="32" spans="2:15" x14ac:dyDescent="0.25">
      <c r="B32" s="36" t="s">
        <v>58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2:14" x14ac:dyDescent="0.25"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5" spans="2:14" x14ac:dyDescent="0.25">
      <c r="B35" s="1" t="s">
        <v>38</v>
      </c>
    </row>
    <row r="37" spans="2:14" x14ac:dyDescent="0.25">
      <c r="B37" s="37" t="s">
        <v>55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</row>
    <row r="38" spans="2:14" x14ac:dyDescent="0.25"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</row>
    <row r="39" spans="2:14" x14ac:dyDescent="0.25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2:14" x14ac:dyDescent="0.25">
      <c r="B40" s="16" t="s">
        <v>39</v>
      </c>
    </row>
    <row r="42" spans="2:14" x14ac:dyDescent="0.25">
      <c r="B42" s="38" t="s">
        <v>56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2:14" ht="30.6" customHeight="1" x14ac:dyDescent="0.25"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2:14" x14ac:dyDescent="0.25">
      <c r="B44" s="16"/>
    </row>
    <row r="45" spans="2:14" x14ac:dyDescent="0.25">
      <c r="B45" s="16" t="s">
        <v>40</v>
      </c>
    </row>
    <row r="47" spans="2:14" x14ac:dyDescent="0.25">
      <c r="B47" s="39" t="s">
        <v>44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x14ac:dyDescent="0.25"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</sheetData>
  <mergeCells count="6">
    <mergeCell ref="B32:N33"/>
    <mergeCell ref="B37:N38"/>
    <mergeCell ref="B42:N43"/>
    <mergeCell ref="B47:N48"/>
    <mergeCell ref="B11:O12"/>
    <mergeCell ref="B16:O18"/>
  </mergeCells>
  <hyperlinks>
    <hyperlink ref="B9" r:id="rId1" display="https://rfpaye.grouperf.com/lien_spad/?base=LEGI&amp;orig=REVUE_RF_FH&amp;code=LEGITEXT000006073189&amp;numero=L911-7&amp;idspad=LEGIARTI000029962011" xr:uid="{D7E1A62A-F1D2-4210-B2FE-AFE4BD13ACF5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7821-4A3A-444F-AC68-67CBC4B45A77}">
  <dimension ref="P7:R23"/>
  <sheetViews>
    <sheetView tabSelected="1" topLeftCell="D9" workbookViewId="0">
      <selection activeCell="R23" sqref="R23"/>
    </sheetView>
  </sheetViews>
  <sheetFormatPr baseColWidth="10" defaultRowHeight="15" x14ac:dyDescent="0.25"/>
  <cols>
    <col min="16" max="16" width="15.42578125" customWidth="1"/>
  </cols>
  <sheetData>
    <row r="7" spans="16:17" x14ac:dyDescent="0.25">
      <c r="P7" s="42" t="s">
        <v>57</v>
      </c>
      <c r="Q7" s="42"/>
    </row>
    <row r="10" spans="16:17" x14ac:dyDescent="0.25">
      <c r="P10" s="13" t="s">
        <v>59</v>
      </c>
    </row>
    <row r="11" spans="16:17" x14ac:dyDescent="0.25">
      <c r="P11" s="12">
        <f>ROUND((22.27*7*15)/151.67,2)</f>
        <v>15.42</v>
      </c>
      <c r="Q11" t="s">
        <v>60</v>
      </c>
    </row>
    <row r="13" spans="16:17" x14ac:dyDescent="0.25">
      <c r="P13" s="13" t="s">
        <v>35</v>
      </c>
    </row>
    <row r="14" spans="16:17" x14ac:dyDescent="0.25">
      <c r="P14" s="43">
        <f>ROUND(P11*125%,2)</f>
        <v>19.28</v>
      </c>
      <c r="Q14" t="s">
        <v>61</v>
      </c>
    </row>
    <row r="15" spans="16:17" x14ac:dyDescent="0.25">
      <c r="P15" t="s">
        <v>62</v>
      </c>
    </row>
    <row r="16" spans="16:17" x14ac:dyDescent="0.25">
      <c r="P16" t="s">
        <v>63</v>
      </c>
      <c r="Q16" s="44">
        <f>ROUND(22.27*1.25,2)</f>
        <v>27.84</v>
      </c>
    </row>
    <row r="18" spans="16:18" x14ac:dyDescent="0.25">
      <c r="Q18">
        <f>ROUND(20*50/151.67,2)</f>
        <v>6.59</v>
      </c>
      <c r="R18" t="s">
        <v>50</v>
      </c>
    </row>
    <row r="19" spans="16:18" x14ac:dyDescent="0.25">
      <c r="P19" s="45" t="s">
        <v>64</v>
      </c>
      <c r="Q19" s="46">
        <f>ROUND(22.27*50/151.67,2)</f>
        <v>7.34</v>
      </c>
    </row>
    <row r="20" spans="16:18" x14ac:dyDescent="0.25">
      <c r="P20" s="45"/>
      <c r="Q20" s="46"/>
    </row>
    <row r="22" spans="16:18" x14ac:dyDescent="0.25">
      <c r="P22" t="s">
        <v>65</v>
      </c>
    </row>
    <row r="23" spans="16:18" x14ac:dyDescent="0.25">
      <c r="Q23" t="s">
        <v>66</v>
      </c>
      <c r="R23" s="47">
        <f>Q19*105%</f>
        <v>7.7069999999999999</v>
      </c>
    </row>
  </sheetData>
  <mergeCells count="3">
    <mergeCell ref="P7:Q7"/>
    <mergeCell ref="P19:P20"/>
    <mergeCell ref="Q19:Q20"/>
  </mergeCells>
  <phoneticPr fontId="4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INTRODUCTION </vt:lpstr>
      <vt:lpstr>VERSEMENT SANTE </vt:lpstr>
      <vt:lpstr>2026</vt:lpstr>
      <vt:lpstr>EXEMPLES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2026-02-11T14:47:00Z</cp:lastPrinted>
  <dcterms:created xsi:type="dcterms:W3CDTF">2023-09-24T06:01:09Z</dcterms:created>
  <dcterms:modified xsi:type="dcterms:W3CDTF">2026-02-11T15:00:11Z</dcterms:modified>
</cp:coreProperties>
</file>